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45" windowWidth="28515" windowHeight="14340"/>
  </bookViews>
  <sheets>
    <sheet name="Sheet1" sheetId="1" r:id="rId1"/>
  </sheets>
  <calcPr calcId="125725" refMode="R1C1" iterate="1" iterateCount="50" iterateDelta="1E-4"/>
</workbook>
</file>

<file path=xl/calcChain.xml><?xml version="1.0" encoding="utf-8"?>
<calcChain xmlns="http://schemas.openxmlformats.org/spreadsheetml/2006/main">
  <c r="J29" i="1"/>
  <c r="J28"/>
  <c r="A29"/>
  <c r="A28"/>
  <c r="A23"/>
  <c r="A22"/>
  <c r="A18"/>
  <c r="B18" s="1"/>
  <c r="A17"/>
  <c r="B17" s="1"/>
  <c r="D17" s="1"/>
  <c r="A13"/>
  <c r="B13" s="1"/>
  <c r="C13" s="1"/>
  <c r="A12"/>
  <c r="B12" s="1"/>
  <c r="C12" s="1"/>
  <c r="A7"/>
  <c r="A8"/>
  <c r="B63"/>
  <c r="B62"/>
  <c r="B61"/>
  <c r="B60"/>
  <c r="B59"/>
  <c r="B58"/>
  <c r="B57"/>
  <c r="B56"/>
  <c r="B55"/>
  <c r="B54"/>
  <c r="B53"/>
  <c r="B52"/>
  <c r="B51"/>
  <c r="B50"/>
  <c r="B49"/>
  <c r="B48"/>
  <c r="B47"/>
  <c r="B46"/>
  <c r="B45"/>
  <c r="B44"/>
  <c r="B43"/>
  <c r="G2"/>
  <c r="F2"/>
  <c r="E2"/>
  <c r="D18" l="1"/>
  <c r="C18"/>
  <c r="C17"/>
  <c r="E17" s="1"/>
  <c r="E18" l="1"/>
  <c r="B22" l="1"/>
  <c r="C22"/>
  <c r="D22"/>
  <c r="E22"/>
  <c r="B23"/>
  <c r="C23"/>
  <c r="D23"/>
  <c r="E23"/>
  <c r="B28"/>
  <c r="C28"/>
  <c r="D28"/>
  <c r="E28"/>
  <c r="F28"/>
  <c r="G28"/>
  <c r="B29"/>
  <c r="C29"/>
  <c r="D29"/>
  <c r="E29"/>
  <c r="F29"/>
  <c r="G29"/>
</calcChain>
</file>

<file path=xl/sharedStrings.xml><?xml version="1.0" encoding="utf-8"?>
<sst xmlns="http://schemas.openxmlformats.org/spreadsheetml/2006/main" count="49" uniqueCount="36">
  <si>
    <t>a</t>
  </si>
  <si>
    <t>b</t>
  </si>
  <si>
    <t>c</t>
  </si>
  <si>
    <t>plot function to visualize finding the roots</t>
  </si>
  <si>
    <t>initial guess for x</t>
  </si>
  <si>
    <t>random numbers for generating coefficients</t>
  </si>
  <si>
    <t>copy -&gt; paste special as values into A2:C2 to get a new parabola</t>
  </si>
  <si>
    <t>This part is not necessary to the algorithm. However, I find this part useful during development so I can see where the roots are and visually identify those cases where no roots are possible</t>
  </si>
  <si>
    <t>Since there are two roots, one on each side of the axis of symmetry, use the axis of symmetry to get two starting points, one on each side.</t>
  </si>
  <si>
    <t>current x</t>
  </si>
  <si>
    <t>step 1</t>
  </si>
  <si>
    <t>step 2</t>
  </si>
  <si>
    <t>get initial values for x</t>
  </si>
  <si>
    <t>put the initial values into x and compute y at x0</t>
  </si>
  <si>
    <t>y</t>
  </si>
  <si>
    <t>dy/dx</t>
  </si>
  <si>
    <t>step 3</t>
  </si>
  <si>
    <t>step 4</t>
  </si>
  <si>
    <t>x(i)</t>
  </si>
  <si>
    <t>x(i+1)</t>
  </si>
  <si>
    <t>NR algorithm needs "slope" (first derivative for those of you who have taken calculus). Once we have the slope, then we can obtain our next estimate for x.</t>
  </si>
  <si>
    <t>step 5</t>
  </si>
  <si>
    <t>Now, we want to introduce the circular reference to loop through x(i) until the root is found. I will usually include an IFERROR() (or other IF() function) to "reset" the loop if something goes wrong in the loop).</t>
  </si>
  <si>
    <t>Test for convergence and other tests/loop controls that I want</t>
  </si>
  <si>
    <t>does y=0?</t>
  </si>
  <si>
    <t>x not changing?</t>
  </si>
  <si>
    <t>reset?</t>
  </si>
  <si>
    <t>In this case, since I know how to get the roots through the quadratic formula, I can test to see if I have the correct roots</t>
  </si>
  <si>
    <t>x, quad</t>
  </si>
  <si>
    <t>match?</t>
  </si>
  <si>
    <t>I like to include some kind of "reset" column that allows me to recognize when the loop is failing to converge or converging on the wrong answer so I can block the loop or input a better initial guess.</t>
  </si>
  <si>
    <t>To use the reset column, simply enter TRUE if you want to use the initial guess in column A and block the loop. FALSE indicates that the loop should run normally.</t>
  </si>
  <si>
    <t>Things to do next:</t>
  </si>
  <si>
    <t>Try different functions. Maybe a cubic or quartic or higher order polynomial. Or other function type (exponential, logarithmic).</t>
  </si>
  <si>
    <t>Adding tests to block the loop if it is obvious that a root cannot be found.</t>
  </si>
  <si>
    <t>In this case, we used simple symbolic calculus to get the formula for the 1st derivative to get the slope. For other functions, the slope formula may be more difficult to derive, and a numeric derivative may be preferable (secant method).</t>
  </si>
</sst>
</file>

<file path=xl/styles.xml><?xml version="1.0" encoding="utf-8"?>
<styleSheet xmlns="http://schemas.openxmlformats.org/spreadsheetml/2006/main">
  <fonts count="1">
    <font>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scatterChart>
        <c:scatterStyle val="smoothMarker"/>
        <c:ser>
          <c:idx val="0"/>
          <c:order val="0"/>
          <c:tx>
            <c:v>parabola</c:v>
          </c:tx>
          <c:spPr>
            <a:ln w="19050"/>
          </c:spPr>
          <c:marker>
            <c:symbol val="none"/>
          </c:marker>
          <c:xVal>
            <c:numRef>
              <c:f>Sheet1!$A$43:$A$63</c:f>
              <c:numCache>
                <c:formatCode>General</c:formatCode>
                <c:ptCount val="21"/>
                <c:pt idx="0">
                  <c:v>-10</c:v>
                </c:pt>
                <c:pt idx="1">
                  <c:v>-9</c:v>
                </c:pt>
                <c:pt idx="2">
                  <c:v>-8</c:v>
                </c:pt>
                <c:pt idx="3">
                  <c:v>-7</c:v>
                </c:pt>
                <c:pt idx="4">
                  <c:v>-6</c:v>
                </c:pt>
                <c:pt idx="5">
                  <c:v>-5</c:v>
                </c:pt>
                <c:pt idx="6">
                  <c:v>-4</c:v>
                </c:pt>
                <c:pt idx="7">
                  <c:v>-3</c:v>
                </c:pt>
                <c:pt idx="8">
                  <c:v>-2</c:v>
                </c:pt>
                <c:pt idx="9">
                  <c:v>-1</c:v>
                </c:pt>
                <c:pt idx="10">
                  <c:v>0</c:v>
                </c:pt>
                <c:pt idx="11">
                  <c:v>1</c:v>
                </c:pt>
                <c:pt idx="12">
                  <c:v>2</c:v>
                </c:pt>
                <c:pt idx="13">
                  <c:v>3</c:v>
                </c:pt>
                <c:pt idx="14">
                  <c:v>4</c:v>
                </c:pt>
                <c:pt idx="15">
                  <c:v>5</c:v>
                </c:pt>
                <c:pt idx="16">
                  <c:v>6</c:v>
                </c:pt>
                <c:pt idx="17">
                  <c:v>7</c:v>
                </c:pt>
                <c:pt idx="18">
                  <c:v>8</c:v>
                </c:pt>
                <c:pt idx="19">
                  <c:v>9</c:v>
                </c:pt>
                <c:pt idx="20">
                  <c:v>10</c:v>
                </c:pt>
              </c:numCache>
            </c:numRef>
          </c:xVal>
          <c:yVal>
            <c:numRef>
              <c:f>Sheet1!$B$43:$B$63</c:f>
              <c:numCache>
                <c:formatCode>General</c:formatCode>
                <c:ptCount val="21"/>
                <c:pt idx="0">
                  <c:v>55.851823532592697</c:v>
                </c:pt>
                <c:pt idx="1">
                  <c:v>44.844782125698366</c:v>
                </c:pt>
                <c:pt idx="2">
                  <c:v>35.024623639339424</c:v>
                </c:pt>
                <c:pt idx="3">
                  <c:v>26.391348073515871</c:v>
                </c:pt>
                <c:pt idx="4">
                  <c:v>18.944955428227704</c:v>
                </c:pt>
                <c:pt idx="5">
                  <c:v>12.68544570347493</c:v>
                </c:pt>
                <c:pt idx="6">
                  <c:v>7.6128188992575421</c:v>
                </c:pt>
                <c:pt idx="7">
                  <c:v>3.7270750155755432</c:v>
                </c:pt>
                <c:pt idx="8">
                  <c:v>1.0282140524289347</c:v>
                </c:pt>
                <c:pt idx="9">
                  <c:v>-0.48376399018228522</c:v>
                </c:pt>
                <c:pt idx="10">
                  <c:v>-0.80885911225811613</c:v>
                </c:pt>
                <c:pt idx="11">
                  <c:v>5.2928686201441977E-2</c:v>
                </c:pt>
                <c:pt idx="12">
                  <c:v>2.1015994051963891</c:v>
                </c:pt>
                <c:pt idx="13">
                  <c:v>5.3371530447267261</c:v>
                </c:pt>
                <c:pt idx="14">
                  <c:v>9.7595896047924509</c:v>
                </c:pt>
                <c:pt idx="15">
                  <c:v>15.368909085393565</c:v>
                </c:pt>
                <c:pt idx="16">
                  <c:v>22.165111486530069</c:v>
                </c:pt>
                <c:pt idx="17">
                  <c:v>30.148196808201959</c:v>
                </c:pt>
                <c:pt idx="18">
                  <c:v>39.318165050409235</c:v>
                </c:pt>
                <c:pt idx="19">
                  <c:v>49.675016213151913</c:v>
                </c:pt>
                <c:pt idx="20">
                  <c:v>61.218750296429967</c:v>
                </c:pt>
              </c:numCache>
            </c:numRef>
          </c:yVal>
          <c:smooth val="1"/>
        </c:ser>
        <c:ser>
          <c:idx val="1"/>
          <c:order val="1"/>
          <c:tx>
            <c:v>roots</c:v>
          </c:tx>
          <c:spPr>
            <a:ln>
              <a:noFill/>
            </a:ln>
          </c:spPr>
          <c:marker>
            <c:symbol val="circle"/>
            <c:size val="7"/>
          </c:marker>
          <c:xVal>
            <c:numRef>
              <c:f>Sheet1!$B$28:$B$29</c:f>
              <c:numCache>
                <c:formatCode>General</c:formatCode>
                <c:ptCount val="2"/>
                <c:pt idx="0">
                  <c:v>0.96307253654898373</c:v>
                </c:pt>
                <c:pt idx="1">
                  <c:v>-1.4152592409811542</c:v>
                </c:pt>
              </c:numCache>
            </c:numRef>
          </c:xVal>
          <c:yVal>
            <c:numRef>
              <c:f>Sheet1!$C$28:$C$29</c:f>
              <c:numCache>
                <c:formatCode>General</c:formatCode>
                <c:ptCount val="2"/>
                <c:pt idx="0">
                  <c:v>0</c:v>
                </c:pt>
                <c:pt idx="1">
                  <c:v>0</c:v>
                </c:pt>
              </c:numCache>
            </c:numRef>
          </c:yVal>
          <c:smooth val="1"/>
        </c:ser>
        <c:axId val="74033792"/>
        <c:axId val="74032256"/>
      </c:scatterChart>
      <c:valAx>
        <c:axId val="74033792"/>
        <c:scaling>
          <c:orientation val="minMax"/>
        </c:scaling>
        <c:axPos val="b"/>
        <c:numFmt formatCode="General" sourceLinked="1"/>
        <c:tickLblPos val="nextTo"/>
        <c:crossAx val="74032256"/>
        <c:crossesAt val="-100"/>
        <c:crossBetween val="midCat"/>
      </c:valAx>
      <c:valAx>
        <c:axId val="74032256"/>
        <c:scaling>
          <c:orientation val="minMax"/>
        </c:scaling>
        <c:axPos val="l"/>
        <c:majorGridlines/>
        <c:numFmt formatCode="General" sourceLinked="1"/>
        <c:tickLblPos val="nextTo"/>
        <c:crossAx val="74033792"/>
        <c:crossesAt val="-100"/>
        <c:crossBetween val="midCat"/>
      </c:valAx>
    </c:plotArea>
    <c:legend>
      <c:legendPos val="r"/>
      <c:layout/>
    </c:legend>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7</xdr:col>
      <xdr:colOff>457200</xdr:colOff>
      <xdr:row>36</xdr:row>
      <xdr:rowOff>19050</xdr:rowOff>
    </xdr:from>
    <xdr:to>
      <xdr:col>15</xdr:col>
      <xdr:colOff>152400</xdr:colOff>
      <xdr:row>53</xdr:row>
      <xdr:rowOff>9525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L63"/>
  <sheetViews>
    <sheetView tabSelected="1" workbookViewId="0">
      <selection activeCell="H30" sqref="H30"/>
    </sheetView>
  </sheetViews>
  <sheetFormatPr defaultRowHeight="12.75"/>
  <sheetData>
    <row r="1" spans="1:7">
      <c r="A1" t="s">
        <v>0</v>
      </c>
      <c r="B1" t="s">
        <v>1</v>
      </c>
      <c r="C1" t="s">
        <v>2</v>
      </c>
      <c r="E1" t="s">
        <v>5</v>
      </c>
    </row>
    <row r="2" spans="1:7">
      <c r="A2">
        <v>0.59344146026769451</v>
      </c>
      <c r="B2">
        <v>0.2683463381918636</v>
      </c>
      <c r="C2">
        <v>-0.80885911225811613</v>
      </c>
      <c r="E2">
        <f ca="1">2*RAND()-1</f>
        <v>-0.35033612212697385</v>
      </c>
      <c r="F2">
        <f t="shared" ref="F2:G2" ca="1" si="0">2*RAND()-1</f>
        <v>-0.99777720711326623</v>
      </c>
      <c r="G2">
        <f t="shared" ca="1" si="0"/>
        <v>-0.8030781229163888</v>
      </c>
    </row>
    <row r="3" spans="1:7">
      <c r="E3" t="s">
        <v>6</v>
      </c>
    </row>
    <row r="4" spans="1:7">
      <c r="A4" t="s">
        <v>10</v>
      </c>
      <c r="B4" t="s">
        <v>12</v>
      </c>
    </row>
    <row r="5" spans="1:7">
      <c r="A5" t="s">
        <v>8</v>
      </c>
    </row>
    <row r="6" spans="1:7">
      <c r="A6" t="s">
        <v>4</v>
      </c>
    </row>
    <row r="7" spans="1:7">
      <c r="A7">
        <f>-$B$2/2/$A$2+1</f>
        <v>0.77390664778391471</v>
      </c>
    </row>
    <row r="8" spans="1:7">
      <c r="A8">
        <f>-$B$2/2/$A$2-1</f>
        <v>-1.2260933522160853</v>
      </c>
    </row>
    <row r="10" spans="1:7">
      <c r="A10" t="s">
        <v>11</v>
      </c>
      <c r="B10" t="s">
        <v>13</v>
      </c>
    </row>
    <row r="11" spans="1:7">
      <c r="A11" t="s">
        <v>4</v>
      </c>
      <c r="B11" t="s">
        <v>9</v>
      </c>
      <c r="C11" t="s">
        <v>14</v>
      </c>
    </row>
    <row r="12" spans="1:7">
      <c r="A12">
        <f>-$B$2/2/$A$2+1</f>
        <v>0.77390664778391471</v>
      </c>
      <c r="B12">
        <f>A12</f>
        <v>0.77390664778391471</v>
      </c>
      <c r="C12">
        <f>$C$2+SERIESSUM(B12,2,-1,$A$2:$B$2)</f>
        <v>-0.24575331356877661</v>
      </c>
    </row>
    <row r="13" spans="1:7">
      <c r="A13">
        <f>-$B$2/2/$A$2-1</f>
        <v>-1.2260933522160853</v>
      </c>
      <c r="B13">
        <f>A13</f>
        <v>-1.2260933522160853</v>
      </c>
      <c r="C13">
        <f>$C$2+SERIESSUM(B13,2,-1,$A$2:$B$2)</f>
        <v>-0.2457533135687765</v>
      </c>
    </row>
    <row r="15" spans="1:7">
      <c r="A15" t="s">
        <v>16</v>
      </c>
      <c r="B15" t="s">
        <v>20</v>
      </c>
    </row>
    <row r="16" spans="1:7">
      <c r="A16" t="s">
        <v>4</v>
      </c>
      <c r="B16" t="s">
        <v>18</v>
      </c>
      <c r="C16" t="s">
        <v>14</v>
      </c>
      <c r="D16" t="s">
        <v>15</v>
      </c>
      <c r="E16" t="s">
        <v>19</v>
      </c>
    </row>
    <row r="17" spans="1:12">
      <c r="A17">
        <f>-$B$2/2/$A$2+1</f>
        <v>0.77390664778391471</v>
      </c>
      <c r="B17">
        <f>A17</f>
        <v>0.77390664778391471</v>
      </c>
      <c r="C17">
        <f>$C$2+SERIESSUM(B17,2,-1,$A$2:$B$2)</f>
        <v>-0.24575331356877661</v>
      </c>
      <c r="D17">
        <f>$B$2+2*$A$2*B17</f>
        <v>1.186882920535389</v>
      </c>
      <c r="E17">
        <f>B17-C17/D17</f>
        <v>0.98096440328512302</v>
      </c>
    </row>
    <row r="18" spans="1:12">
      <c r="A18">
        <f>-$B$2/2/$A$2-1</f>
        <v>-1.2260933522160853</v>
      </c>
      <c r="B18">
        <f>A18</f>
        <v>-1.2260933522160853</v>
      </c>
      <c r="C18">
        <f>$C$2+SERIESSUM(B18,2,-1,$A$2:$B$2)</f>
        <v>-0.2457533135687765</v>
      </c>
      <c r="D18">
        <f>$B$2+2*$A$2*B18</f>
        <v>-1.186882920535389</v>
      </c>
      <c r="E18">
        <f>B18-C18/D18</f>
        <v>-1.4331511077172934</v>
      </c>
    </row>
    <row r="20" spans="1:12">
      <c r="A20" t="s">
        <v>17</v>
      </c>
      <c r="B20" t="s">
        <v>22</v>
      </c>
    </row>
    <row r="21" spans="1:12">
      <c r="A21" t="s">
        <v>4</v>
      </c>
      <c r="B21" t="s">
        <v>18</v>
      </c>
      <c r="C21" t="s">
        <v>14</v>
      </c>
      <c r="D21" t="s">
        <v>15</v>
      </c>
      <c r="E21" t="s">
        <v>19</v>
      </c>
    </row>
    <row r="22" spans="1:12">
      <c r="A22">
        <f>-$B$2/2/$A$2+1</f>
        <v>0.77390664778391471</v>
      </c>
      <c r="B22">
        <f ca="1">IFERROR(E22,A22)</f>
        <v>0.96307253654898373</v>
      </c>
      <c r="C22">
        <f ca="1">$C$2+SERIESSUM(B22,2,-1,$A$2:$B$2)</f>
        <v>0</v>
      </c>
      <c r="D22">
        <f t="shared" ref="D22:D23" ca="1" si="1">$B$2+2*$A$2*B22</f>
        <v>1.4114006830585466</v>
      </c>
      <c r="E22">
        <f ca="1">B22-C22/D22</f>
        <v>0.96307253654898373</v>
      </c>
    </row>
    <row r="23" spans="1:12">
      <c r="A23">
        <f>-$B$2/2/$A$2-1</f>
        <v>-1.2260933522160853</v>
      </c>
      <c r="B23">
        <f ca="1">IFERROR(E23,A23)</f>
        <v>0.96307253654898373</v>
      </c>
      <c r="C23">
        <f ca="1">$C$2+SERIESSUM(B23,2,-1,$A$2:$B$2)</f>
        <v>0</v>
      </c>
      <c r="D23">
        <f t="shared" ca="1" si="1"/>
        <v>1.4114006830585466</v>
      </c>
      <c r="E23">
        <f ca="1">B23-C23/D23</f>
        <v>0.96307253654898373</v>
      </c>
    </row>
    <row r="26" spans="1:12">
      <c r="A26" t="s">
        <v>21</v>
      </c>
      <c r="B26" t="s">
        <v>23</v>
      </c>
      <c r="J26" t="s">
        <v>27</v>
      </c>
    </row>
    <row r="27" spans="1:12">
      <c r="A27" t="s">
        <v>4</v>
      </c>
      <c r="B27" t="s">
        <v>18</v>
      </c>
      <c r="C27" t="s">
        <v>14</v>
      </c>
      <c r="D27" t="s">
        <v>15</v>
      </c>
      <c r="E27" t="s">
        <v>19</v>
      </c>
      <c r="F27" t="s">
        <v>24</v>
      </c>
      <c r="G27" t="s">
        <v>25</v>
      </c>
      <c r="H27" t="s">
        <v>26</v>
      </c>
      <c r="J27" t="s">
        <v>28</v>
      </c>
      <c r="K27" t="s">
        <v>29</v>
      </c>
    </row>
    <row r="28" spans="1:12">
      <c r="A28">
        <f>-$B$2/2/$A$2+1</f>
        <v>0.77390664778391471</v>
      </c>
      <c r="B28">
        <f ca="1">IF($H28,A28,IFERROR(E28,A28))</f>
        <v>0.96307253654898373</v>
      </c>
      <c r="C28">
        <f ca="1">$C$2+SERIESSUM(B28,2,-1,$A$2:$B$2)</f>
        <v>0</v>
      </c>
      <c r="D28">
        <f t="shared" ref="D28:D29" ca="1" si="2">$B$2+2*$A$2*B28</f>
        <v>1.4114006830585466</v>
      </c>
      <c r="E28">
        <f ca="1">B28-C28/D28</f>
        <v>0.96307253654898373</v>
      </c>
      <c r="F28" t="b">
        <f ca="1">ABS(C28)&lt;0.00000001</f>
        <v>1</v>
      </c>
      <c r="G28" t="b">
        <f ca="1">ABS(E28-B28)&lt;0.000001</f>
        <v>1</v>
      </c>
      <c r="H28" t="b">
        <v>0</v>
      </c>
      <c r="J28">
        <f>(-$B$2+SQRT($B$2^2-4*$A$2*$C$2))/2/$A$2</f>
        <v>0.96307253654898373</v>
      </c>
      <c r="L28" t="s">
        <v>30</v>
      </c>
    </row>
    <row r="29" spans="1:12">
      <c r="A29">
        <f>-$B$2/2/$A$2-1</f>
        <v>-1.2260933522160853</v>
      </c>
      <c r="B29">
        <f ca="1">IF($H29,A29,IFERROR(E29,A29))</f>
        <v>-1.4152592409811542</v>
      </c>
      <c r="C29">
        <f ca="1">$C$2+SERIESSUM(B29,2,-1,$A$2:$B$2)</f>
        <v>0</v>
      </c>
      <c r="D29">
        <f t="shared" ca="1" si="2"/>
        <v>-1.4114006830585466</v>
      </c>
      <c r="E29">
        <f ca="1">B29-C29/D29</f>
        <v>-1.4152592409811542</v>
      </c>
      <c r="F29" t="b">
        <f ca="1">ABS(C29)&lt;0.0000000001</f>
        <v>1</v>
      </c>
      <c r="G29" t="b">
        <f ca="1">ABS(E29-B29)&lt;0.000001</f>
        <v>1</v>
      </c>
      <c r="H29" t="b">
        <v>0</v>
      </c>
      <c r="J29">
        <f>(-$B$2-SQRT($B$2^2-4*$A$2*$C$2))/2/$A$2</f>
        <v>-1.4152592409811542</v>
      </c>
      <c r="L29" t="s">
        <v>31</v>
      </c>
    </row>
    <row r="32" spans="1:12">
      <c r="A32" t="s">
        <v>32</v>
      </c>
    </row>
    <row r="34" spans="1:2">
      <c r="A34" t="s">
        <v>33</v>
      </c>
    </row>
    <row r="35" spans="1:2">
      <c r="A35" t="s">
        <v>35</v>
      </c>
    </row>
    <row r="36" spans="1:2">
      <c r="A36" t="s">
        <v>34</v>
      </c>
    </row>
    <row r="41" spans="1:2">
      <c r="A41" t="s">
        <v>7</v>
      </c>
    </row>
    <row r="42" spans="1:2">
      <c r="A42" t="s">
        <v>3</v>
      </c>
    </row>
    <row r="43" spans="1:2">
      <c r="A43">
        <v>-10</v>
      </c>
      <c r="B43">
        <f>$C$2+SERIESSUM($A43,2,-1,$A$2:$B$2)</f>
        <v>55.851823532592697</v>
      </c>
    </row>
    <row r="44" spans="1:2">
      <c r="A44">
        <v>-9</v>
      </c>
      <c r="B44">
        <f t="shared" ref="B44:B63" si="3">$C$2+SERIESSUM($A44,2,-1,$A$2:$B$2)</f>
        <v>44.844782125698366</v>
      </c>
    </row>
    <row r="45" spans="1:2">
      <c r="A45">
        <v>-8</v>
      </c>
      <c r="B45">
        <f t="shared" si="3"/>
        <v>35.024623639339424</v>
      </c>
    </row>
    <row r="46" spans="1:2">
      <c r="A46">
        <v>-7</v>
      </c>
      <c r="B46">
        <f t="shared" si="3"/>
        <v>26.391348073515871</v>
      </c>
    </row>
    <row r="47" spans="1:2">
      <c r="A47">
        <v>-6</v>
      </c>
      <c r="B47">
        <f t="shared" si="3"/>
        <v>18.944955428227704</v>
      </c>
    </row>
    <row r="48" spans="1:2">
      <c r="A48">
        <v>-5</v>
      </c>
      <c r="B48">
        <f t="shared" si="3"/>
        <v>12.68544570347493</v>
      </c>
    </row>
    <row r="49" spans="1:2">
      <c r="A49">
        <v>-4</v>
      </c>
      <c r="B49">
        <f t="shared" si="3"/>
        <v>7.6128188992575421</v>
      </c>
    </row>
    <row r="50" spans="1:2">
      <c r="A50">
        <v>-3</v>
      </c>
      <c r="B50">
        <f t="shared" si="3"/>
        <v>3.7270750155755432</v>
      </c>
    </row>
    <row r="51" spans="1:2">
      <c r="A51">
        <v>-2</v>
      </c>
      <c r="B51">
        <f t="shared" si="3"/>
        <v>1.0282140524289347</v>
      </c>
    </row>
    <row r="52" spans="1:2">
      <c r="A52">
        <v>-1</v>
      </c>
      <c r="B52">
        <f t="shared" si="3"/>
        <v>-0.48376399018228522</v>
      </c>
    </row>
    <row r="53" spans="1:2">
      <c r="A53">
        <v>0</v>
      </c>
      <c r="B53">
        <f t="shared" si="3"/>
        <v>-0.80885911225811613</v>
      </c>
    </row>
    <row r="54" spans="1:2">
      <c r="A54">
        <v>1</v>
      </c>
      <c r="B54">
        <f t="shared" si="3"/>
        <v>5.2928686201441977E-2</v>
      </c>
    </row>
    <row r="55" spans="1:2">
      <c r="A55">
        <v>2</v>
      </c>
      <c r="B55">
        <f t="shared" si="3"/>
        <v>2.1015994051963891</v>
      </c>
    </row>
    <row r="56" spans="1:2">
      <c r="A56">
        <v>3</v>
      </c>
      <c r="B56">
        <f t="shared" si="3"/>
        <v>5.3371530447267261</v>
      </c>
    </row>
    <row r="57" spans="1:2">
      <c r="A57">
        <v>4</v>
      </c>
      <c r="B57">
        <f t="shared" si="3"/>
        <v>9.7595896047924509</v>
      </c>
    </row>
    <row r="58" spans="1:2">
      <c r="A58">
        <v>5</v>
      </c>
      <c r="B58">
        <f t="shared" si="3"/>
        <v>15.368909085393565</v>
      </c>
    </row>
    <row r="59" spans="1:2">
      <c r="A59">
        <v>6</v>
      </c>
      <c r="B59">
        <f t="shared" si="3"/>
        <v>22.165111486530069</v>
      </c>
    </row>
    <row r="60" spans="1:2">
      <c r="A60">
        <v>7</v>
      </c>
      <c r="B60">
        <f t="shared" si="3"/>
        <v>30.148196808201959</v>
      </c>
    </row>
    <row r="61" spans="1:2">
      <c r="A61">
        <v>8</v>
      </c>
      <c r="B61">
        <f t="shared" si="3"/>
        <v>39.318165050409235</v>
      </c>
    </row>
    <row r="62" spans="1:2">
      <c r="A62">
        <v>9</v>
      </c>
      <c r="B62">
        <f t="shared" si="3"/>
        <v>49.675016213151913</v>
      </c>
    </row>
    <row r="63" spans="1:2">
      <c r="A63">
        <v>10</v>
      </c>
      <c r="B63">
        <f t="shared" si="3"/>
        <v>61.218750296429967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Windows User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dcterms:created xsi:type="dcterms:W3CDTF">2015-10-30T15:25:22Z</dcterms:created>
  <dcterms:modified xsi:type="dcterms:W3CDTF">2015-10-30T16:41:03Z</dcterms:modified>
</cp:coreProperties>
</file>